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7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<sst xmlns="http://schemas.openxmlformats.org/spreadsheetml/2006/main" count="48" uniqueCount="45">
  <si>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</si>
  <si>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</si>
  <si>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</si>
  <si>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</si>
  <si>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</si>
  <si>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</si>
  <si>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</si>
  <si>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</si>
  <si>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</si>
  <si>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</si>
  <si>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</si>
  <si>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</si>
  <si>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</si>
  <si>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</si>
  <si>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</si>
  <si>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</si>
  <si>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</si>
  <si>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</si>
  <si>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</si>
  <si>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</si>
  <si>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</si>
  <si>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</si>
  <si>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</si>
  <si>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</si>
  <si>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</si>
  <si>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</si>
  <si>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</si>
  <si>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</si>
  <si>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</si>
  <si>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</si>
  <si>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</si>
  <si>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</si>
  <si>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   остаток 14738,53</t>
  </si>
  <si>
    <t>январь-106,32- чистка снега</t>
  </si>
  <si>
    <t>март -990-тележка</t>
  </si>
  <si>
    <t>апрель-14991,20-  работа трактора и спилив.деревьев</t>
  </si>
  <si>
    <t>апрель-5144,00-  спиливание деревьев</t>
  </si>
  <si>
    <t>июнь-2194,65- демонт.и монтаж труб канализ. з\пл.</t>
  </si>
  <si>
    <t>июль- 690- матер.на рем.канал.</t>
  </si>
  <si>
    <t xml:space="preserve">октябрь- 730,70 - з\пл. за сварочные работы системы отопл. Кв.4,7 </t>
  </si>
  <si>
    <t>октябрь - 445 -матер.на рем. Системы отопл.</t>
  </si>
  <si>
    <t>декабрь- 25000- дверь метал.</t>
  </si>
  <si>
    <t>декабрь- 400- заделка откосов</t>
  </si>
  <si>
    <t>Исполнение плана ремонтных работ</t>
  </si>
  <si>
    <t>фактического начисления, уплаты и расхода по жилищным услугам в 2014 г. ул.Заводская д.4 общая пл. 728,6 м2    7-49руб/м2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</si>
</sst>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7" width="8.50390625" style="0" customWidth="1"/>
    <col min="10" max="10" width="7.50390625" style="0" customWidth="1"/>
    <col min="11" max="11" width="4.875" style="0" customWidth="1"/>
    <col min="12" max="12" width="9.125" style="0" customWidth="1"/>
    <col min="13" max="13" width="7.12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32</v>
      </c>
    </row>
    <row r="7" spans="1:15" ht="12.75">
      <c r="A7" s="7"/>
      <c r="B7" s="7"/>
      <c r="C7" s="7"/>
      <c r="D7" s="7"/>
      <c r="E7" s="7"/>
      <c r="F7" s="7" t="s">
        <v>7</v>
      </c>
      <c r="G7" s="9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</row>
    <row r="8" spans="1:15" ht="23.25" customHeight="1">
      <c r="A8" s="7"/>
      <c r="B8" s="7"/>
      <c r="C8" s="7"/>
      <c r="D8" s="7"/>
      <c r="E8" s="7"/>
      <c r="F8" s="7"/>
      <c r="G8" s="9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5457.21</v>
      </c>
      <c r="D9" s="1">
        <v>4454.3</v>
      </c>
      <c r="E9" s="5">
        <f aca="true" t="shared" si="0" ref="E9:E15">F9+G9+H9+I9+J9+K9+L9+M9+N9</f>
        <v>2093.244098798398</v>
      </c>
      <c r="F9" s="1">
        <v>240.44</v>
      </c>
      <c r="G9" s="1">
        <v>262.69</v>
      </c>
      <c r="H9" s="1">
        <v>145.72</v>
      </c>
      <c r="I9" s="1"/>
      <c r="J9" s="1"/>
      <c r="K9" s="1"/>
      <c r="L9" s="1">
        <v>106.32</v>
      </c>
      <c r="M9" s="1"/>
      <c r="N9" s="6">
        <f aca="true" t="shared" si="1" ref="N9:N15">D9*2.25/7.49</f>
        <v>1338.074098798398</v>
      </c>
      <c r="O9" s="1"/>
    </row>
    <row r="10" spans="1:15" ht="12.75">
      <c r="A10" s="1">
        <v>2</v>
      </c>
      <c r="B10" s="1" t="s">
        <v>15</v>
      </c>
      <c r="C10" s="1">
        <v>5457.21</v>
      </c>
      <c r="D10" s="1">
        <v>5124.25</v>
      </c>
      <c r="E10" s="5">
        <f t="shared" si="0"/>
        <v>2188.1774365821093</v>
      </c>
      <c r="F10" s="1">
        <v>240.44</v>
      </c>
      <c r="G10" s="1">
        <v>262.69</v>
      </c>
      <c r="H10" s="1">
        <v>145.72</v>
      </c>
      <c r="I10" s="1"/>
      <c r="J10" s="1"/>
      <c r="K10" s="1"/>
      <c r="L10" s="1"/>
      <c r="M10" s="1"/>
      <c r="N10" s="6">
        <f t="shared" si="1"/>
        <v>1539.3274365821094</v>
      </c>
      <c r="O10" s="1"/>
    </row>
    <row r="11" spans="1:15" ht="12.75">
      <c r="A11" s="1">
        <v>3</v>
      </c>
      <c r="B11" s="1" t="s">
        <v>16</v>
      </c>
      <c r="C11" s="1">
        <v>5457.21</v>
      </c>
      <c r="D11" s="1">
        <v>4252.47</v>
      </c>
      <c r="E11" s="5">
        <f t="shared" si="0"/>
        <v>2916.294259012016</v>
      </c>
      <c r="F11" s="1">
        <v>240.44</v>
      </c>
      <c r="G11" s="1">
        <v>262.69</v>
      </c>
      <c r="H11" s="1">
        <v>145.72</v>
      </c>
      <c r="I11" s="1"/>
      <c r="J11" s="1"/>
      <c r="K11" s="1"/>
      <c r="L11" s="1">
        <v>990</v>
      </c>
      <c r="M11" s="1"/>
      <c r="N11" s="6">
        <f t="shared" si="1"/>
        <v>1277.4442590120161</v>
      </c>
      <c r="O11" s="1"/>
    </row>
    <row r="12" spans="1:15" ht="12.75">
      <c r="A12" s="1"/>
      <c r="B12" s="2" t="s">
        <v>17</v>
      </c>
      <c r="C12" s="2">
        <f>C9+C10+C11</f>
        <v>16371.630000000001</v>
      </c>
      <c r="D12" s="2">
        <f>D9+D10+D11</f>
        <v>13831.02</v>
      </c>
      <c r="E12" s="3">
        <f t="shared" si="0"/>
        <v>7197.715794392523</v>
      </c>
      <c r="F12" s="2">
        <f>F9+F10+F11</f>
        <v>721.3199999999999</v>
      </c>
      <c r="G12" s="2">
        <f aca="true" t="shared" si="2" ref="G12:M12">G9+G10+G11</f>
        <v>788.0699999999999</v>
      </c>
      <c r="H12" s="2">
        <f t="shared" si="2"/>
        <v>437.15999999999997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1096.32</v>
      </c>
      <c r="M12" s="2">
        <f t="shared" si="2"/>
        <v>0</v>
      </c>
      <c r="N12" s="3">
        <f>D12*2.25/7.49</f>
        <v>4154.845794392523</v>
      </c>
      <c r="O12" s="3">
        <f>14738.53+D12-E12</f>
        <v>21371.83420560748</v>
      </c>
    </row>
    <row r="13" spans="1:15" ht="12.75">
      <c r="A13" s="1">
        <v>4</v>
      </c>
      <c r="B13" s="1" t="s">
        <v>18</v>
      </c>
      <c r="C13" s="1">
        <v>5457.21</v>
      </c>
      <c r="D13" s="1">
        <v>5999.55</v>
      </c>
      <c r="E13" s="5">
        <f t="shared" si="0"/>
        <v>22586.318024032043</v>
      </c>
      <c r="F13" s="1">
        <v>240.44</v>
      </c>
      <c r="G13" s="1">
        <v>262.69</v>
      </c>
      <c r="H13" s="1">
        <v>145.72</v>
      </c>
      <c r="I13" s="1"/>
      <c r="J13" s="1"/>
      <c r="K13" s="1"/>
      <c r="L13" s="1">
        <v>20135.2</v>
      </c>
      <c r="M13" s="1"/>
      <c r="N13" s="6">
        <f t="shared" si="1"/>
        <v>1802.2680240320428</v>
      </c>
      <c r="O13" s="1"/>
    </row>
    <row r="14" spans="1:15" ht="12.75">
      <c r="A14" s="1">
        <v>5</v>
      </c>
      <c r="B14" s="1" t="s">
        <v>19</v>
      </c>
      <c r="C14" s="1">
        <v>5457.21</v>
      </c>
      <c r="D14" s="1">
        <v>4858.01</v>
      </c>
      <c r="E14" s="5">
        <f t="shared" si="0"/>
        <v>2108.198798397864</v>
      </c>
      <c r="F14" s="1">
        <v>240.44</v>
      </c>
      <c r="G14" s="1">
        <v>262.69</v>
      </c>
      <c r="H14" s="1">
        <v>145.72</v>
      </c>
      <c r="I14" s="1"/>
      <c r="J14" s="1"/>
      <c r="K14" s="1"/>
      <c r="L14" s="1"/>
      <c r="M14" s="1"/>
      <c r="N14" s="6">
        <f t="shared" si="1"/>
        <v>1459.348798397864</v>
      </c>
      <c r="O14" s="1"/>
    </row>
    <row r="15" spans="1:15" ht="12.75">
      <c r="A15" s="1">
        <v>6</v>
      </c>
      <c r="B15" s="1" t="s">
        <v>20</v>
      </c>
      <c r="C15" s="1">
        <v>5457.21</v>
      </c>
      <c r="D15" s="1">
        <v>5124.57</v>
      </c>
      <c r="E15" s="5">
        <f t="shared" si="0"/>
        <v>6826.573564753004</v>
      </c>
      <c r="F15" s="1">
        <v>240.44</v>
      </c>
      <c r="G15" s="1">
        <v>262.69</v>
      </c>
      <c r="H15" s="1">
        <v>145.72</v>
      </c>
      <c r="I15" s="1">
        <v>2443.65</v>
      </c>
      <c r="J15" s="1"/>
      <c r="K15" s="1"/>
      <c r="L15" s="1">
        <v>2194.65</v>
      </c>
      <c r="M15" s="1"/>
      <c r="N15" s="6">
        <f t="shared" si="1"/>
        <v>1539.4235647530038</v>
      </c>
      <c r="O15" s="1"/>
    </row>
    <row r="16" spans="1:15" ht="12.75">
      <c r="A16" s="1"/>
      <c r="B16" s="2" t="s">
        <v>17</v>
      </c>
      <c r="C16" s="2">
        <f>C13+C14+C15</f>
        <v>16371.630000000001</v>
      </c>
      <c r="D16" s="2">
        <f>D13+D14+D15</f>
        <v>15982.130000000001</v>
      </c>
      <c r="E16" s="3">
        <f aca="true" t="shared" si="3" ref="E16:E21">F16+G16+H16+I16+J16+K16+L16+M16+N16</f>
        <v>31521.090387182914</v>
      </c>
      <c r="F16" s="2">
        <f aca="true" t="shared" si="4" ref="F16:M16">F13+F14+F15</f>
        <v>721.3199999999999</v>
      </c>
      <c r="G16" s="2">
        <f t="shared" si="4"/>
        <v>788.0699999999999</v>
      </c>
      <c r="H16" s="2">
        <f t="shared" si="4"/>
        <v>437.15999999999997</v>
      </c>
      <c r="I16" s="2">
        <f t="shared" si="4"/>
        <v>2443.65</v>
      </c>
      <c r="J16" s="2">
        <f t="shared" si="4"/>
        <v>0</v>
      </c>
      <c r="K16" s="2">
        <f t="shared" si="4"/>
        <v>0</v>
      </c>
      <c r="L16" s="2">
        <f t="shared" si="4"/>
        <v>22329.850000000002</v>
      </c>
      <c r="M16" s="2">
        <f t="shared" si="4"/>
        <v>0</v>
      </c>
      <c r="N16" s="5">
        <f aca="true" t="shared" si="5" ref="N16:N27">D16*2.25/7.49</f>
        <v>4801.040387182911</v>
      </c>
      <c r="O16" s="1"/>
    </row>
    <row r="17" spans="1:15" ht="12.75">
      <c r="A17" s="1"/>
      <c r="B17" s="2" t="s">
        <v>21</v>
      </c>
      <c r="C17" s="2">
        <f>C12+C16</f>
        <v>32743.260000000002</v>
      </c>
      <c r="D17" s="2">
        <f>D12+D16</f>
        <v>29813.15</v>
      </c>
      <c r="E17" s="3">
        <f t="shared" si="3"/>
        <v>38718.80618157543</v>
      </c>
      <c r="F17" s="2">
        <f aca="true" t="shared" si="6" ref="F17:M17">F12+F16</f>
        <v>1442.6399999999999</v>
      </c>
      <c r="G17" s="2">
        <f t="shared" si="6"/>
        <v>1576.1399999999999</v>
      </c>
      <c r="H17" s="2">
        <f t="shared" si="6"/>
        <v>874.3199999999999</v>
      </c>
      <c r="I17" s="2">
        <f t="shared" si="6"/>
        <v>2443.65</v>
      </c>
      <c r="J17" s="2">
        <f t="shared" si="6"/>
        <v>0</v>
      </c>
      <c r="K17" s="2">
        <f t="shared" si="6"/>
        <v>0</v>
      </c>
      <c r="L17" s="2">
        <f t="shared" si="6"/>
        <v>23426.170000000002</v>
      </c>
      <c r="M17" s="2">
        <f t="shared" si="6"/>
        <v>0</v>
      </c>
      <c r="N17" s="5">
        <f t="shared" si="5"/>
        <v>8955.886181575435</v>
      </c>
      <c r="O17" s="3">
        <f>14738.53+D17-E17</f>
        <v>5832.873818424567</v>
      </c>
    </row>
    <row r="18" spans="1:15" ht="12.75">
      <c r="A18" s="1">
        <v>7</v>
      </c>
      <c r="B18" s="1" t="s">
        <v>22</v>
      </c>
      <c r="C18" s="1">
        <v>5457.21</v>
      </c>
      <c r="D18" s="1">
        <v>4520.21</v>
      </c>
      <c r="E18" s="5">
        <f t="shared" si="3"/>
        <v>3511.2734979973297</v>
      </c>
      <c r="F18" s="1">
        <v>240.44</v>
      </c>
      <c r="G18" s="1">
        <v>262.69</v>
      </c>
      <c r="H18" s="1">
        <v>145.72</v>
      </c>
      <c r="I18" s="1">
        <v>814.55</v>
      </c>
      <c r="J18" s="1"/>
      <c r="K18" s="1"/>
      <c r="L18" s="1"/>
      <c r="M18" s="1">
        <v>690</v>
      </c>
      <c r="N18" s="6">
        <f t="shared" si="5"/>
        <v>1357.8734979973297</v>
      </c>
      <c r="O18" s="1"/>
    </row>
    <row r="19" spans="1:15" ht="12.75">
      <c r="A19" s="1">
        <v>8</v>
      </c>
      <c r="B19" s="1" t="s">
        <v>23</v>
      </c>
      <c r="C19" s="1">
        <v>5457.21</v>
      </c>
      <c r="D19" s="1">
        <v>6399.52</v>
      </c>
      <c r="E19" s="5">
        <f t="shared" si="3"/>
        <v>2571.2692256341793</v>
      </c>
      <c r="F19" s="1">
        <v>240.44</v>
      </c>
      <c r="G19" s="1">
        <v>262.69</v>
      </c>
      <c r="H19" s="1">
        <v>145.72</v>
      </c>
      <c r="I19" s="1"/>
      <c r="J19" s="1"/>
      <c r="K19" s="1"/>
      <c r="L19" s="1"/>
      <c r="M19" s="1"/>
      <c r="N19" s="6">
        <f t="shared" si="5"/>
        <v>1922.4192256341792</v>
      </c>
      <c r="O19" s="1"/>
    </row>
    <row r="20" spans="1:15" ht="12.75">
      <c r="A20" s="1">
        <v>9</v>
      </c>
      <c r="B20" s="1" t="s">
        <v>24</v>
      </c>
      <c r="C20" s="1">
        <v>5457.21</v>
      </c>
      <c r="D20" s="1">
        <v>4520.21</v>
      </c>
      <c r="E20" s="5">
        <f t="shared" si="3"/>
        <v>2006.7234979973296</v>
      </c>
      <c r="F20" s="1">
        <v>240.44</v>
      </c>
      <c r="G20" s="1">
        <v>262.69</v>
      </c>
      <c r="H20" s="1">
        <v>145.72</v>
      </c>
      <c r="I20" s="1"/>
      <c r="J20" s="1"/>
      <c r="K20" s="1"/>
      <c r="L20" s="1"/>
      <c r="M20" s="1"/>
      <c r="N20" s="6">
        <f t="shared" si="5"/>
        <v>1357.8734979973297</v>
      </c>
      <c r="O20" s="1"/>
    </row>
    <row r="21" spans="1:15" ht="12.75">
      <c r="A21" s="1"/>
      <c r="B21" s="2" t="s">
        <v>17</v>
      </c>
      <c r="C21" s="2">
        <f>C18+C19+C20</f>
        <v>16371.630000000001</v>
      </c>
      <c r="D21" s="2">
        <f aca="true" t="shared" si="7" ref="D21:M21">D18+D19+D20</f>
        <v>15439.939999999999</v>
      </c>
      <c r="E21" s="4">
        <f t="shared" si="3"/>
        <v>8089.266221628837</v>
      </c>
      <c r="F21" s="2">
        <f>F18+F19+F20</f>
        <v>721.3199999999999</v>
      </c>
      <c r="G21" s="2">
        <f>G18+G19+G20</f>
        <v>788.0699999999999</v>
      </c>
      <c r="H21" s="2">
        <f>H18+H19+H20</f>
        <v>437.15999999999997</v>
      </c>
      <c r="I21" s="2">
        <f t="shared" si="7"/>
        <v>814.55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690</v>
      </c>
      <c r="N21" s="5">
        <f t="shared" si="5"/>
        <v>4638.166221628838</v>
      </c>
      <c r="O21" s="1"/>
    </row>
    <row r="22" spans="1:15" ht="12.75">
      <c r="A22" s="1"/>
      <c r="B22" s="2" t="s">
        <v>25</v>
      </c>
      <c r="C22" s="2">
        <f>C17+C21</f>
        <v>49114.89</v>
      </c>
      <c r="D22" s="2">
        <f aca="true" t="shared" si="8" ref="D22:M22">D17+D21</f>
        <v>45253.09</v>
      </c>
      <c r="E22" s="3">
        <f t="shared" si="8"/>
        <v>46808.07240320427</v>
      </c>
      <c r="F22" s="2">
        <f t="shared" si="8"/>
        <v>2163.96</v>
      </c>
      <c r="G22" s="2">
        <f t="shared" si="8"/>
        <v>2364.21</v>
      </c>
      <c r="H22" s="2">
        <f t="shared" si="8"/>
        <v>1311.48</v>
      </c>
      <c r="I22" s="2">
        <f t="shared" si="8"/>
        <v>3258.2</v>
      </c>
      <c r="J22" s="2">
        <f t="shared" si="8"/>
        <v>0</v>
      </c>
      <c r="K22" s="2">
        <f t="shared" si="8"/>
        <v>0</v>
      </c>
      <c r="L22" s="2">
        <f t="shared" si="8"/>
        <v>23426.170000000002</v>
      </c>
      <c r="M22" s="2">
        <f t="shared" si="8"/>
        <v>690</v>
      </c>
      <c r="N22" s="5">
        <f t="shared" si="5"/>
        <v>13594.05240320427</v>
      </c>
      <c r="O22" s="3">
        <f>14738.53+D22-E22</f>
        <v>13183.547596795725</v>
      </c>
    </row>
    <row r="23" spans="1:15" ht="12.75">
      <c r="A23" s="1">
        <v>10</v>
      </c>
      <c r="B23" s="1" t="s">
        <v>26</v>
      </c>
      <c r="C23" s="1">
        <v>5457.21</v>
      </c>
      <c r="D23" s="1">
        <v>5325.3</v>
      </c>
      <c r="E23" s="5">
        <f>F23+G23+H23+I23+J23+K23+L23+M23+N23</f>
        <v>3424.272963951936</v>
      </c>
      <c r="F23" s="1">
        <v>240.44</v>
      </c>
      <c r="G23" s="1">
        <v>262.69</v>
      </c>
      <c r="H23" s="1">
        <v>145.72</v>
      </c>
      <c r="I23" s="1"/>
      <c r="J23" s="1"/>
      <c r="K23" s="1"/>
      <c r="L23" s="1">
        <v>730.7</v>
      </c>
      <c r="M23" s="1">
        <v>445</v>
      </c>
      <c r="N23" s="6">
        <f t="shared" si="5"/>
        <v>1599.722963951936</v>
      </c>
      <c r="O23" s="1"/>
    </row>
    <row r="24" spans="1:15" ht="12.75">
      <c r="A24" s="1">
        <v>11</v>
      </c>
      <c r="B24" s="1" t="s">
        <v>27</v>
      </c>
      <c r="C24" s="1">
        <v>5457.21</v>
      </c>
      <c r="D24" s="1">
        <v>4858.01</v>
      </c>
      <c r="E24" s="5">
        <f>F24+G24+H24+I24+J24+K24+L24+M24+N24</f>
        <v>2108.198798397864</v>
      </c>
      <c r="F24" s="1">
        <v>240.44</v>
      </c>
      <c r="G24" s="1">
        <v>262.69</v>
      </c>
      <c r="H24" s="1">
        <v>145.72</v>
      </c>
      <c r="I24" s="1"/>
      <c r="J24" s="1"/>
      <c r="K24" s="1"/>
      <c r="L24" s="1"/>
      <c r="M24" s="1"/>
      <c r="N24" s="6">
        <f t="shared" si="5"/>
        <v>1459.348798397864</v>
      </c>
      <c r="O24" s="1"/>
    </row>
    <row r="25" spans="1:15" ht="12.75">
      <c r="A25" s="1">
        <v>12</v>
      </c>
      <c r="B25" s="1" t="s">
        <v>28</v>
      </c>
      <c r="C25" s="1">
        <v>5457.21</v>
      </c>
      <c r="D25" s="1">
        <v>14698.69</v>
      </c>
      <c r="E25" s="5">
        <f>F25+G25+H25+I25+J25+K25+L25+M25+N25</f>
        <v>32093.45432576769</v>
      </c>
      <c r="F25" s="1">
        <v>240.44</v>
      </c>
      <c r="G25" s="1">
        <v>262.69</v>
      </c>
      <c r="H25" s="1">
        <v>145.72</v>
      </c>
      <c r="I25" s="1">
        <v>1629.11</v>
      </c>
      <c r="J25" s="1"/>
      <c r="K25" s="1"/>
      <c r="L25" s="1">
        <v>25000</v>
      </c>
      <c r="M25" s="1">
        <v>400</v>
      </c>
      <c r="N25" s="6">
        <f t="shared" si="5"/>
        <v>4415.49432576769</v>
      </c>
      <c r="O25" s="1"/>
    </row>
    <row r="26" spans="1:15" ht="12.75">
      <c r="A26" s="1"/>
      <c r="B26" s="2" t="s">
        <v>17</v>
      </c>
      <c r="C26" s="2">
        <f>C23+C24+C25</f>
        <v>16371.630000000001</v>
      </c>
      <c r="D26" s="2">
        <f>D23+D24+D25</f>
        <v>24882</v>
      </c>
      <c r="E26" s="3">
        <f>F26+G26+H26+I26+J26+K26+L26+M26+N26</f>
        <v>37625.92608811749</v>
      </c>
      <c r="F26" s="2">
        <f>F23+F24+F25</f>
        <v>721.3199999999999</v>
      </c>
      <c r="G26" s="2">
        <f aca="true" t="shared" si="9" ref="G26:M26">G23+G24+G25</f>
        <v>788.0699999999999</v>
      </c>
      <c r="H26" s="2">
        <f t="shared" si="9"/>
        <v>437.15999999999997</v>
      </c>
      <c r="I26" s="2">
        <f t="shared" si="9"/>
        <v>1629.11</v>
      </c>
      <c r="J26" s="2">
        <f t="shared" si="9"/>
        <v>0</v>
      </c>
      <c r="K26" s="2">
        <f t="shared" si="9"/>
        <v>0</v>
      </c>
      <c r="L26" s="2">
        <f t="shared" si="9"/>
        <v>25730.7</v>
      </c>
      <c r="M26" s="2">
        <f t="shared" si="9"/>
        <v>845</v>
      </c>
      <c r="N26" s="5">
        <f t="shared" si="5"/>
        <v>7474.56608811749</v>
      </c>
      <c r="O26" s="1"/>
    </row>
    <row r="27" spans="1:15" ht="12.75">
      <c r="A27" s="1"/>
      <c r="B27" s="2" t="s">
        <v>29</v>
      </c>
      <c r="C27" s="2">
        <f aca="true" t="shared" si="10" ref="C27:M27">C22+C26</f>
        <v>65486.520000000004</v>
      </c>
      <c r="D27" s="2">
        <f t="shared" si="10"/>
        <v>70135.09</v>
      </c>
      <c r="E27" s="3">
        <f t="shared" si="10"/>
        <v>84433.99849132176</v>
      </c>
      <c r="F27" s="2">
        <f t="shared" si="10"/>
        <v>2885.2799999999997</v>
      </c>
      <c r="G27" s="2">
        <f t="shared" si="10"/>
        <v>3152.2799999999997</v>
      </c>
      <c r="H27" s="2">
        <f t="shared" si="10"/>
        <v>1748.6399999999999</v>
      </c>
      <c r="I27" s="2">
        <f t="shared" si="10"/>
        <v>4887.3099999999995</v>
      </c>
      <c r="J27" s="2">
        <f t="shared" si="10"/>
        <v>0</v>
      </c>
      <c r="K27" s="2">
        <f t="shared" si="10"/>
        <v>0</v>
      </c>
      <c r="L27" s="2">
        <f t="shared" si="10"/>
        <v>49156.87</v>
      </c>
      <c r="M27" s="2">
        <f t="shared" si="10"/>
        <v>1535</v>
      </c>
      <c r="N27" s="5">
        <f t="shared" si="5"/>
        <v>21068.61849132176</v>
      </c>
      <c r="O27" s="3">
        <f>14738.53+D27-E27</f>
        <v>439.6215086782322</v>
      </c>
    </row>
    <row r="28" spans="1:15" ht="12.75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8" ht="12.75">
      <c r="B29" t="s">
        <v>33</v>
      </c>
      <c r="H29" t="s">
        <v>39</v>
      </c>
    </row>
    <row r="30" spans="2:8" ht="12.75">
      <c r="B30" t="s">
        <v>34</v>
      </c>
      <c r="H30" t="s">
        <v>40</v>
      </c>
    </row>
    <row r="31" spans="2:8" ht="12.75">
      <c r="B31" t="s">
        <v>35</v>
      </c>
      <c r="H31" t="s">
        <v>41</v>
      </c>
    </row>
    <row r="32" spans="2:8" ht="12.75">
      <c r="B32" t="s">
        <v>36</v>
      </c>
      <c r="H32" t="s">
        <v>42</v>
      </c>
    </row>
    <row r="33" ht="12.75">
      <c r="B33" t="s">
        <v>37</v>
      </c>
    </row>
    <row r="34" ht="12.75">
      <c r="B34" t="s">
        <v>38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2013-01-17T14:10:24Z</cp:lastPrinted>
  <dcterms:created xsi:type="dcterms:W3CDTF">2010-02-16T11:45:44Z</dcterms:created>
  <dcterms:modified xsi:type="dcterms:W3CDTF">2015-03-30T08:31:13Z</dcterms:modified>
  <cp:category/>
  <cp:version/>
  <cp:contentType/>
  <cp:contentStatus/>
</cp:coreProperties>
</file>